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320" windowHeight="10200" tabRatio="0"/>
  </bookViews>
  <sheets>
    <sheet name="TDSheet" sheetId="1" r:id="rId1"/>
    <sheet name="Отчет о совместимости" sheetId="2" r:id="rId2"/>
  </sheets>
  <definedNames>
    <definedName name="фото">TDSheet!#REF!</definedName>
  </definedNames>
  <calcPr calcId="125725"/>
</workbook>
</file>

<file path=xl/calcChain.xml><?xml version="1.0" encoding="utf-8"?>
<calcChain xmlns="http://schemas.openxmlformats.org/spreadsheetml/2006/main">
  <c r="J48" i="1"/>
  <c r="J52" l="1"/>
  <c r="J51"/>
  <c r="J50"/>
  <c r="J13"/>
  <c r="J28"/>
  <c r="J46"/>
  <c r="J44"/>
  <c r="J41"/>
  <c r="J53"/>
  <c r="J35"/>
  <c r="J42"/>
  <c r="J49"/>
  <c r="J34"/>
  <c r="J33"/>
  <c r="J37"/>
  <c r="J29" l="1"/>
  <c r="J40" l="1"/>
  <c r="J31" l="1"/>
  <c r="J45" l="1"/>
  <c r="J47" l="1"/>
  <c r="J43"/>
  <c r="J39"/>
  <c r="J16"/>
  <c r="J25"/>
  <c r="J27"/>
  <c r="J26"/>
  <c r="J24"/>
  <c r="J23"/>
  <c r="J30"/>
  <c r="J21"/>
  <c r="J20" l="1"/>
  <c r="J18"/>
  <c r="J14" l="1"/>
  <c r="J12"/>
  <c r="J38" l="1"/>
  <c r="J54" l="1"/>
  <c r="H6" s="1"/>
</calcChain>
</file>

<file path=xl/sharedStrings.xml><?xml version="1.0" encoding="utf-8"?>
<sst xmlns="http://schemas.openxmlformats.org/spreadsheetml/2006/main" count="168" uniqueCount="72">
  <si>
    <t>Код</t>
  </si>
  <si>
    <t>Отчет о совместимости для Прайс весна  2013.xls</t>
  </si>
  <si>
    <t>Дата отчета: 28.11.2012 14:33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</si>
  <si>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</si>
  <si>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</si>
  <si>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</si>
  <si>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</si>
  <si>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Цена, рубль</t>
  </si>
  <si>
    <t>Описание</t>
  </si>
  <si>
    <t>Возраст, лет</t>
  </si>
  <si>
    <t>Сумма заказа:</t>
  </si>
  <si>
    <t>Заказ</t>
  </si>
  <si>
    <t>Сумма</t>
  </si>
  <si>
    <t>ИП Родионов И.О., тел.: 8-920-444-04-39</t>
  </si>
  <si>
    <t>Ценовая группа/ Номенклатура</t>
  </si>
  <si>
    <t xml:space="preserve">Агрофирма "Бабяковский плодопитомник"           </t>
  </si>
  <si>
    <t>Прайс-лист крупномеров на весну 2018 г.</t>
  </si>
  <si>
    <t>Отдел продаж: 8-903-857-33-55 Владислав</t>
  </si>
  <si>
    <t>WRB</t>
  </si>
  <si>
    <t>Саженцы вишни</t>
  </si>
  <si>
    <t>Саженцы алычи</t>
  </si>
  <si>
    <t>Саженцы абрикоса</t>
  </si>
  <si>
    <t>Саратовский рубин</t>
  </si>
  <si>
    <t>2-2,5</t>
  </si>
  <si>
    <t>Саженцы дюков</t>
  </si>
  <si>
    <t>Саженцы сливы</t>
  </si>
  <si>
    <t>Итого:</t>
  </si>
  <si>
    <t>Саженцы яблони</t>
  </si>
  <si>
    <t>Саженцы плодовых деревьев с ОКС</t>
  </si>
  <si>
    <t>Успенское</t>
  </si>
  <si>
    <t>Антей</t>
  </si>
  <si>
    <t>Грушовка</t>
  </si>
  <si>
    <t>Т-3 (колонновидное)</t>
  </si>
  <si>
    <t>Восход</t>
  </si>
  <si>
    <t>Саженцы мультидеревьев сливы</t>
  </si>
  <si>
    <t>Слава победителям</t>
  </si>
  <si>
    <t>Лакомка</t>
  </si>
  <si>
    <t>Памяти Сюбаровой</t>
  </si>
  <si>
    <t>Фореле</t>
  </si>
  <si>
    <t>Память Сикоры</t>
  </si>
  <si>
    <t>Круглая ранняя</t>
  </si>
  <si>
    <t>Ренклод советский</t>
  </si>
  <si>
    <t>Старт</t>
  </si>
  <si>
    <t>VI-05-14</t>
  </si>
  <si>
    <t>Олимп</t>
  </si>
  <si>
    <t>4-5</t>
  </si>
  <si>
    <t>4</t>
  </si>
  <si>
    <t>Рейнджер</t>
  </si>
  <si>
    <t>Куликовское</t>
  </si>
  <si>
    <t>Юбиляр</t>
  </si>
  <si>
    <t>Чистотел (семенной подвой)</t>
  </si>
  <si>
    <t>Чистотел (54-188)</t>
  </si>
  <si>
    <t>Чистотел (62-396)</t>
  </si>
  <si>
    <t>Чудо-вишня</t>
  </si>
  <si>
    <t>Жуковская</t>
  </si>
  <si>
    <t>Кубанская комета</t>
  </si>
  <si>
    <t>Болховчанка</t>
  </si>
  <si>
    <t>Венгерка Московская</t>
  </si>
  <si>
    <t>Витебская поздняя</t>
  </si>
  <si>
    <t>Орловская мечта</t>
  </si>
  <si>
    <t>Ренклод колхозный</t>
  </si>
  <si>
    <t>Восход (прививки Венгерия, Подарок Санкт-петербургу, Награда, Деликатная, Валерия) (3-4 прививки на дереве + базовый сорт)</t>
  </si>
  <si>
    <t>Неженка (прививки Венгерия, Подарок Санкт-петербургу, Награда, Деликатная, Валерия) (3-4 прививки на дереве + базовый сорт)</t>
  </si>
  <si>
    <t>Болховчанка (прививки Венгерия, Подарок Санкт-петербургу, Награда, Деликатная, Валерия) (3-4 прививки на дереве + базовый сорт)</t>
  </si>
  <si>
    <t>Тара</t>
  </si>
  <si>
    <t>Размер, метры</t>
  </si>
  <si>
    <t>1,5-2</t>
  </si>
  <si>
    <t>Минимальная оптовая сумма заказа 30 000 руб.
При покупке на сумму от 100 000 р. - скидка 10%, 200 000 - 20%, 300 000 - 30%</t>
  </si>
  <si>
    <t>Контакты: http://www.babyakpitomnik.ru/  opt.bpit@gmail.com</t>
  </si>
  <si>
    <t>Брянское</t>
  </si>
  <si>
    <t>Белорусское сладкое</t>
  </si>
  <si>
    <t>2,5-3</t>
  </si>
</sst>
</file>

<file path=xl/styles.xml><?xml version="1.0" encoding="utf-8"?>
<styleSheet xmlns="http://schemas.openxmlformats.org/spreadsheetml/2006/main">
  <numFmts count="5">
    <numFmt numFmtId="164" formatCode="#,##0.00_р_."/>
    <numFmt numFmtId="165" formatCode="#,##0.00&quot;р.&quot;"/>
    <numFmt numFmtId="166" formatCode="#,##0;[Red]\-#,##0"/>
    <numFmt numFmtId="167" formatCode="#,##0&quot;р.&quot;"/>
    <numFmt numFmtId="168" formatCode="#,##0_р_."/>
  </numFmts>
  <fonts count="20">
    <font>
      <sz val="8"/>
      <name val="Arial"/>
      <family val="2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  <charset val="1"/>
    </font>
    <font>
      <sz val="9"/>
      <name val="Arial"/>
      <family val="2"/>
      <charset val="204"/>
    </font>
    <font>
      <u/>
      <sz val="9"/>
      <color theme="10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14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20"/>
      <name val="Times New Roman"/>
      <family val="1"/>
      <charset val="204"/>
    </font>
    <font>
      <b/>
      <sz val="26"/>
      <name val="Times New Roman"/>
      <family val="1"/>
      <charset val="204"/>
    </font>
    <font>
      <b/>
      <i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/>
  </cellStyleXfs>
  <cellXfs count="88"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NumberFormat="1" applyFont="1" applyFill="1" applyAlignment="1">
      <alignment horizontal="left" wrapText="1"/>
    </xf>
    <xf numFmtId="0" fontId="0" fillId="0" borderId="0" xfId="0" applyFont="1" applyAlignment="1">
      <alignment horizontal="center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0" fillId="0" borderId="4" xfId="0" applyNumberForma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3" fontId="0" fillId="0" borderId="0" xfId="0" applyNumberFormat="1" applyFont="1" applyFill="1" applyAlignment="1">
      <alignment horizontal="center" vertical="top" wrapText="1"/>
    </xf>
    <xf numFmtId="3" fontId="0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left" vertical="top" wrapText="1"/>
    </xf>
    <xf numFmtId="164" fontId="0" fillId="0" borderId="0" xfId="0" applyNumberFormat="1" applyAlignment="1">
      <alignment horizontal="left"/>
    </xf>
    <xf numFmtId="0" fontId="0" fillId="0" borderId="0" xfId="0" applyFill="1"/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3" fontId="9" fillId="0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3" fontId="9" fillId="2" borderId="1" xfId="0" applyNumberFormat="1" applyFont="1" applyFill="1" applyBorder="1" applyAlignment="1">
      <alignment horizontal="center" vertical="top" wrapText="1"/>
    </xf>
    <xf numFmtId="0" fontId="10" fillId="0" borderId="1" xfId="1" applyNumberFormat="1" applyFont="1" applyFill="1" applyBorder="1" applyAlignment="1">
      <alignment horizontal="center" vertical="top" wrapText="1"/>
    </xf>
    <xf numFmtId="1" fontId="9" fillId="0" borderId="1" xfId="0" applyNumberFormat="1" applyFont="1" applyFill="1" applyBorder="1" applyAlignment="1">
      <alignment horizontal="right" vertical="top" wrapText="1"/>
    </xf>
    <xf numFmtId="0" fontId="9" fillId="2" borderId="1" xfId="0" applyNumberFormat="1" applyFont="1" applyFill="1" applyBorder="1" applyAlignment="1">
      <alignment horizontal="center" vertical="top" wrapText="1"/>
    </xf>
    <xf numFmtId="166" fontId="9" fillId="0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0" fontId="11" fillId="0" borderId="1" xfId="2" applyNumberFormat="1" applyFont="1" applyFill="1" applyBorder="1" applyAlignment="1">
      <alignment horizontal="left" vertical="top" wrapText="1"/>
    </xf>
    <xf numFmtId="165" fontId="7" fillId="2" borderId="1" xfId="1" applyNumberFormat="1" applyFill="1" applyBorder="1" applyAlignment="1">
      <alignment horizontal="center" vertical="top" wrapText="1"/>
    </xf>
    <xf numFmtId="0" fontId="9" fillId="0" borderId="9" xfId="0" applyFont="1" applyFill="1" applyBorder="1" applyAlignment="1">
      <alignment vertical="top" wrapText="1"/>
    </xf>
    <xf numFmtId="0" fontId="0" fillId="2" borderId="0" xfId="0" applyFont="1" applyFill="1" applyAlignment="1">
      <alignment horizontal="center"/>
    </xf>
    <xf numFmtId="167" fontId="4" fillId="2" borderId="1" xfId="0" applyNumberFormat="1" applyFont="1" applyFill="1" applyBorder="1" applyAlignment="1">
      <alignment horizontal="center" vertical="top" wrapText="1"/>
    </xf>
    <xf numFmtId="167" fontId="9" fillId="0" borderId="1" xfId="0" applyNumberFormat="1" applyFont="1" applyFill="1" applyBorder="1" applyAlignment="1">
      <alignment horizontal="right" vertical="top" wrapText="1"/>
    </xf>
    <xf numFmtId="167" fontId="0" fillId="0" borderId="0" xfId="0" applyNumberFormat="1" applyAlignment="1">
      <alignment horizontal="left"/>
    </xf>
    <xf numFmtId="0" fontId="14" fillId="0" borderId="0" xfId="0" applyFont="1" applyAlignment="1">
      <alignment horizontal="left"/>
    </xf>
    <xf numFmtId="167" fontId="14" fillId="0" borderId="1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Alignment="1">
      <alignment horizontal="left"/>
    </xf>
    <xf numFmtId="0" fontId="13" fillId="0" borderId="0" xfId="1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 vertical="center"/>
    </xf>
    <xf numFmtId="168" fontId="0" fillId="0" borderId="0" xfId="0" applyNumberFormat="1" applyFill="1" applyAlignment="1">
      <alignment horizontal="left"/>
    </xf>
    <xf numFmtId="168" fontId="4" fillId="2" borderId="1" xfId="0" applyNumberFormat="1" applyFont="1" applyFill="1" applyBorder="1" applyAlignment="1">
      <alignment horizontal="center" vertical="top" wrapText="1"/>
    </xf>
    <xf numFmtId="168" fontId="9" fillId="2" borderId="1" xfId="0" applyNumberFormat="1" applyFont="1" applyFill="1" applyBorder="1" applyAlignment="1">
      <alignment horizontal="right" vertical="top" wrapText="1"/>
    </xf>
    <xf numFmtId="168" fontId="9" fillId="0" borderId="1" xfId="0" applyNumberFormat="1" applyFont="1" applyFill="1" applyBorder="1" applyAlignment="1">
      <alignment horizontal="right" vertical="top" wrapText="1"/>
    </xf>
    <xf numFmtId="168" fontId="9" fillId="2" borderId="1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 horizontal="left"/>
    </xf>
    <xf numFmtId="3" fontId="15" fillId="3" borderId="11" xfId="2" applyNumberFormat="1" applyFont="1" applyFill="1" applyBorder="1" applyAlignment="1">
      <alignment horizontal="center" vertical="top" wrapText="1"/>
    </xf>
    <xf numFmtId="0" fontId="16" fillId="0" borderId="11" xfId="1" applyNumberFormat="1" applyFont="1" applyFill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165" fontId="14" fillId="2" borderId="11" xfId="0" applyNumberFormat="1" applyFont="1" applyFill="1" applyBorder="1" applyAlignment="1">
      <alignment horizontal="center" vertical="top" wrapText="1"/>
    </xf>
    <xf numFmtId="168" fontId="14" fillId="0" borderId="11" xfId="0" applyNumberFormat="1" applyFont="1" applyFill="1" applyBorder="1" applyAlignment="1">
      <alignment horizontal="right" vertical="top" wrapText="1"/>
    </xf>
    <xf numFmtId="1" fontId="14" fillId="0" borderId="11" xfId="0" applyNumberFormat="1" applyFont="1" applyFill="1" applyBorder="1" applyAlignment="1">
      <alignment horizontal="right" vertical="top" wrapText="1"/>
    </xf>
    <xf numFmtId="0" fontId="15" fillId="2" borderId="10" xfId="2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wrapText="1"/>
    </xf>
    <xf numFmtId="49" fontId="0" fillId="0" borderId="0" xfId="0" applyNumberFormat="1" applyFill="1" applyAlignment="1">
      <alignment horizontal="left"/>
    </xf>
    <xf numFmtId="49" fontId="9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horizontal="left"/>
    </xf>
    <xf numFmtId="0" fontId="1" fillId="0" borderId="0" xfId="0" applyNumberFormat="1" applyFont="1" applyFill="1" applyAlignment="1">
      <alignment horizontal="center" vertical="top" wrapText="1"/>
    </xf>
    <xf numFmtId="0" fontId="13" fillId="0" borderId="0" xfId="0" applyNumberFormat="1" applyFont="1" applyFill="1" applyAlignment="1">
      <alignment horizontal="left" vertical="top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67" fontId="2" fillId="0" borderId="2" xfId="0" applyNumberFormat="1" applyFont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168" fontId="2" fillId="0" borderId="7" xfId="0" applyNumberFormat="1" applyFont="1" applyBorder="1" applyAlignment="1">
      <alignment horizontal="center" vertical="center" wrapText="1"/>
    </xf>
    <xf numFmtId="168" fontId="2" fillId="0" borderId="8" xfId="0" applyNumberFormat="1" applyFont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right" vertical="center"/>
    </xf>
    <xf numFmtId="0" fontId="18" fillId="0" borderId="0" xfId="0" applyNumberFormat="1" applyFont="1" applyFill="1" applyAlignment="1">
      <alignment horizontal="center" vertical="top"/>
    </xf>
    <xf numFmtId="0" fontId="1" fillId="2" borderId="0" xfId="0" applyNumberFormat="1" applyFont="1" applyFill="1" applyAlignment="1">
      <alignment horizontal="right" vertical="center" wrapText="1"/>
    </xf>
    <xf numFmtId="167" fontId="1" fillId="2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_TDSheet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K54"/>
  <sheetViews>
    <sheetView tabSelected="1" zoomScaleNormal="100" workbookViewId="0">
      <pane ySplit="9" topLeftCell="A10" activePane="bottomLeft" state="frozen"/>
      <selection activeCell="B1" sqref="B1"/>
      <selection pane="bottomLeft" activeCell="C8" sqref="C8:C9"/>
    </sheetView>
  </sheetViews>
  <sheetFormatPr defaultColWidth="10.6640625" defaultRowHeight="11.25" outlineLevelRow="5"/>
  <cols>
    <col min="1" max="1" width="0.83203125" customWidth="1"/>
    <col min="2" max="2" width="58.1640625" customWidth="1"/>
    <col min="3" max="3" width="7.6640625" style="17" customWidth="1"/>
    <col min="4" max="4" width="0.6640625" style="19" customWidth="1"/>
    <col min="5" max="5" width="10.33203125" style="4" customWidth="1"/>
    <col min="6" max="6" width="9.6640625" style="34" customWidth="1"/>
    <col min="7" max="7" width="9.6640625" style="49" customWidth="1"/>
    <col min="8" max="8" width="5.33203125" style="63" customWidth="1"/>
    <col min="9" max="9" width="7.6640625" style="22" customWidth="1"/>
    <col min="10" max="10" width="12.5" style="37" customWidth="1"/>
  </cols>
  <sheetData>
    <row r="1" spans="1:11" s="1" customFormat="1" ht="40.5" customHeight="1">
      <c r="B1" s="81" t="s">
        <v>15</v>
      </c>
      <c r="C1" s="81"/>
      <c r="D1" s="81"/>
      <c r="E1" s="81"/>
      <c r="F1" s="81"/>
      <c r="G1" s="81"/>
      <c r="H1" s="81"/>
      <c r="I1" s="81"/>
      <c r="J1" s="81"/>
    </row>
    <row r="2" spans="1:11" s="1" customFormat="1" ht="36.75" customHeight="1">
      <c r="B2" s="82" t="s">
        <v>16</v>
      </c>
      <c r="C2" s="82"/>
      <c r="D2" s="82"/>
      <c r="E2" s="82"/>
      <c r="F2" s="82"/>
      <c r="G2" s="82"/>
      <c r="H2" s="82"/>
      <c r="I2" s="82"/>
      <c r="J2" s="82"/>
    </row>
    <row r="3" spans="1:11" s="1" customFormat="1" ht="37.5" customHeight="1">
      <c r="B3" s="85" t="s">
        <v>67</v>
      </c>
      <c r="C3" s="85"/>
      <c r="D3" s="85"/>
      <c r="E3" s="85"/>
      <c r="F3" s="85"/>
      <c r="G3" s="85"/>
      <c r="H3" s="85"/>
      <c r="I3" s="85"/>
      <c r="J3" s="85"/>
    </row>
    <row r="4" spans="1:11" s="1" customFormat="1" ht="20.25" customHeight="1">
      <c r="B4" s="41" t="s">
        <v>68</v>
      </c>
      <c r="C4" s="42"/>
      <c r="D4" s="42"/>
      <c r="E4" s="86"/>
      <c r="F4" s="86"/>
      <c r="G4" s="86"/>
      <c r="H4" s="86"/>
      <c r="I4" s="86"/>
      <c r="J4" s="86"/>
    </row>
    <row r="5" spans="1:11" s="1" customFormat="1" ht="17.25" customHeight="1">
      <c r="A5" s="2"/>
      <c r="B5" s="65" t="s">
        <v>17</v>
      </c>
      <c r="C5" s="65"/>
      <c r="D5" s="65"/>
      <c r="E5" s="65"/>
      <c r="F5" s="64"/>
      <c r="G5" s="64"/>
      <c r="H5" s="64"/>
      <c r="I5" s="64"/>
      <c r="J5" s="40"/>
    </row>
    <row r="6" spans="1:11" s="3" customFormat="1" ht="21.75" customHeight="1">
      <c r="B6" s="43" t="s">
        <v>13</v>
      </c>
      <c r="C6" s="16"/>
      <c r="D6" s="18"/>
      <c r="E6" s="83" t="s">
        <v>10</v>
      </c>
      <c r="F6" s="83"/>
      <c r="G6" s="83"/>
      <c r="H6" s="84">
        <f>J54</f>
        <v>0</v>
      </c>
      <c r="I6" s="84"/>
      <c r="J6" s="84"/>
    </row>
    <row r="7" spans="1:11" ht="3.75" customHeight="1">
      <c r="G7" s="44"/>
      <c r="H7" s="58"/>
      <c r="I7" s="21"/>
    </row>
    <row r="8" spans="1:11" ht="21" customHeight="1">
      <c r="B8" s="74" t="s">
        <v>14</v>
      </c>
      <c r="C8" s="75" t="s">
        <v>0</v>
      </c>
      <c r="D8" s="70" t="s">
        <v>8</v>
      </c>
      <c r="E8" s="70" t="s">
        <v>64</v>
      </c>
      <c r="F8" s="77" t="s">
        <v>65</v>
      </c>
      <c r="G8" s="79" t="s">
        <v>7</v>
      </c>
      <c r="H8" s="66" t="s">
        <v>9</v>
      </c>
      <c r="I8" s="68" t="s">
        <v>11</v>
      </c>
      <c r="J8" s="72" t="s">
        <v>12</v>
      </c>
    </row>
    <row r="9" spans="1:11" ht="31.5" customHeight="1">
      <c r="B9" s="74"/>
      <c r="C9" s="76"/>
      <c r="D9" s="71"/>
      <c r="E9" s="71"/>
      <c r="F9" s="78"/>
      <c r="G9" s="80"/>
      <c r="H9" s="67"/>
      <c r="I9" s="69"/>
      <c r="J9" s="73"/>
      <c r="K9" s="57"/>
    </row>
    <row r="10" spans="1:11" s="20" customFormat="1" ht="12" customHeight="1" outlineLevel="5">
      <c r="B10" s="87" t="s">
        <v>28</v>
      </c>
      <c r="C10" s="25"/>
      <c r="D10" s="24"/>
      <c r="E10" s="28"/>
      <c r="F10" s="28"/>
      <c r="G10" s="48"/>
      <c r="H10" s="59"/>
      <c r="I10" s="24"/>
      <c r="J10" s="35"/>
    </row>
    <row r="11" spans="1:11" s="20" customFormat="1" ht="12" customHeight="1" outlineLevel="5">
      <c r="B11" s="87" t="s">
        <v>21</v>
      </c>
      <c r="C11" s="25"/>
      <c r="D11" s="24"/>
      <c r="E11" s="24"/>
      <c r="F11" s="28"/>
      <c r="G11" s="45"/>
      <c r="H11" s="60"/>
      <c r="I11" s="24"/>
      <c r="J11" s="35"/>
    </row>
    <row r="12" spans="1:11" s="20" customFormat="1" ht="12" customHeight="1" outlineLevel="5">
      <c r="B12" s="31" t="s">
        <v>43</v>
      </c>
      <c r="C12" s="29"/>
      <c r="D12" s="32"/>
      <c r="E12" s="30" t="s">
        <v>18</v>
      </c>
      <c r="F12" s="30" t="s">
        <v>23</v>
      </c>
      <c r="G12" s="46">
        <v>4500</v>
      </c>
      <c r="H12" s="59" t="s">
        <v>45</v>
      </c>
      <c r="I12" s="27"/>
      <c r="J12" s="36">
        <f t="shared" ref="J12:J14" si="0">I12*G12</f>
        <v>0</v>
      </c>
    </row>
    <row r="13" spans="1:11" s="20" customFormat="1" ht="12" customHeight="1" outlineLevel="5">
      <c r="B13" s="31" t="s">
        <v>44</v>
      </c>
      <c r="C13" s="29"/>
      <c r="D13" s="32"/>
      <c r="E13" s="30" t="s">
        <v>18</v>
      </c>
      <c r="F13" s="30" t="s">
        <v>23</v>
      </c>
      <c r="G13" s="46">
        <v>4500</v>
      </c>
      <c r="H13" s="59" t="s">
        <v>45</v>
      </c>
      <c r="I13" s="27"/>
      <c r="J13" s="36">
        <f t="shared" ref="J13" si="1">I13*G13</f>
        <v>0</v>
      </c>
    </row>
    <row r="14" spans="1:11" s="20" customFormat="1" ht="12" customHeight="1" outlineLevel="5">
      <c r="B14" s="31" t="s">
        <v>22</v>
      </c>
      <c r="C14" s="29"/>
      <c r="D14" s="32"/>
      <c r="E14" s="30" t="s">
        <v>18</v>
      </c>
      <c r="F14" s="30" t="s">
        <v>23</v>
      </c>
      <c r="G14" s="46">
        <v>4500</v>
      </c>
      <c r="H14" s="59" t="s">
        <v>45</v>
      </c>
      <c r="I14" s="27"/>
      <c r="J14" s="36">
        <f t="shared" si="0"/>
        <v>0</v>
      </c>
    </row>
    <row r="15" spans="1:11" s="20" customFormat="1" ht="12" customHeight="1" outlineLevel="5">
      <c r="B15" s="87" t="s">
        <v>20</v>
      </c>
      <c r="C15" s="25"/>
      <c r="D15" s="24"/>
      <c r="E15" s="30"/>
      <c r="F15" s="30"/>
      <c r="G15" s="45"/>
      <c r="H15" s="60"/>
      <c r="I15" s="24"/>
      <c r="J15" s="35"/>
    </row>
    <row r="16" spans="1:11" s="20" customFormat="1" ht="12" customHeight="1" outlineLevel="5">
      <c r="B16" s="31" t="s">
        <v>55</v>
      </c>
      <c r="C16" s="29"/>
      <c r="D16" s="32"/>
      <c r="E16" s="30" t="s">
        <v>18</v>
      </c>
      <c r="F16" s="30" t="s">
        <v>23</v>
      </c>
      <c r="G16" s="46">
        <v>4500</v>
      </c>
      <c r="H16" s="59" t="s">
        <v>45</v>
      </c>
      <c r="I16" s="27"/>
      <c r="J16" s="36">
        <f>I16*G16</f>
        <v>0</v>
      </c>
    </row>
    <row r="17" spans="2:10" s="20" customFormat="1" ht="12" customHeight="1" outlineLevel="5">
      <c r="B17" s="87" t="s">
        <v>19</v>
      </c>
      <c r="C17" s="25"/>
      <c r="D17" s="24"/>
      <c r="E17" s="30"/>
      <c r="F17" s="30"/>
      <c r="G17" s="45"/>
      <c r="H17" s="60"/>
      <c r="I17" s="24"/>
      <c r="J17" s="35"/>
    </row>
    <row r="18" spans="2:10" s="20" customFormat="1" ht="12" customHeight="1" outlineLevel="5">
      <c r="B18" s="31" t="s">
        <v>54</v>
      </c>
      <c r="C18" s="29"/>
      <c r="D18" s="32"/>
      <c r="E18" s="30" t="s">
        <v>18</v>
      </c>
      <c r="F18" s="30" t="s">
        <v>23</v>
      </c>
      <c r="G18" s="46">
        <v>4500</v>
      </c>
      <c r="H18" s="59" t="s">
        <v>46</v>
      </c>
      <c r="I18" s="27"/>
      <c r="J18" s="36">
        <f t="shared" ref="J18" si="2">I18*G18</f>
        <v>0</v>
      </c>
    </row>
    <row r="19" spans="2:10" s="20" customFormat="1" ht="12" customHeight="1" outlineLevel="5">
      <c r="B19" s="87" t="s">
        <v>24</v>
      </c>
      <c r="C19" s="29"/>
      <c r="D19" s="32"/>
      <c r="E19" s="30"/>
      <c r="F19" s="30"/>
      <c r="G19" s="46"/>
      <c r="H19" s="59"/>
      <c r="I19" s="27"/>
      <c r="J19" s="36"/>
    </row>
    <row r="20" spans="2:10" s="20" customFormat="1" ht="12" customHeight="1" outlineLevel="5">
      <c r="B20" s="31" t="s">
        <v>36</v>
      </c>
      <c r="C20" s="29"/>
      <c r="D20" s="32"/>
      <c r="E20" s="30" t="s">
        <v>18</v>
      </c>
      <c r="F20" s="30" t="s">
        <v>23</v>
      </c>
      <c r="G20" s="46">
        <v>5000</v>
      </c>
      <c r="H20" s="59" t="s">
        <v>46</v>
      </c>
      <c r="I20" s="27"/>
      <c r="J20" s="36">
        <f t="shared" ref="J20" si="3">I20*G20</f>
        <v>0</v>
      </c>
    </row>
    <row r="21" spans="2:10" s="20" customFormat="1" ht="12" customHeight="1" outlineLevel="5">
      <c r="B21" s="31" t="s">
        <v>53</v>
      </c>
      <c r="C21" s="29"/>
      <c r="D21" s="32"/>
      <c r="E21" s="30" t="s">
        <v>18</v>
      </c>
      <c r="F21" s="30" t="s">
        <v>23</v>
      </c>
      <c r="G21" s="46">
        <v>5000</v>
      </c>
      <c r="H21" s="59" t="s">
        <v>46</v>
      </c>
      <c r="I21" s="27"/>
      <c r="J21" s="36">
        <f t="shared" ref="J21" si="4">I21*G21</f>
        <v>0</v>
      </c>
    </row>
    <row r="22" spans="2:10" s="20" customFormat="1" ht="12" customHeight="1" outlineLevel="5">
      <c r="B22" s="87" t="s">
        <v>25</v>
      </c>
      <c r="C22" s="29"/>
      <c r="D22" s="32"/>
      <c r="E22" s="30"/>
      <c r="F22" s="30"/>
      <c r="G22" s="46"/>
      <c r="H22" s="59"/>
      <c r="I22" s="27"/>
      <c r="J22" s="36"/>
    </row>
    <row r="23" spans="2:10" s="20" customFormat="1" ht="12" customHeight="1" outlineLevel="5">
      <c r="B23" s="31" t="s">
        <v>56</v>
      </c>
      <c r="C23" s="29"/>
      <c r="D23" s="32"/>
      <c r="E23" s="30" t="s">
        <v>18</v>
      </c>
      <c r="F23" s="30" t="s">
        <v>23</v>
      </c>
      <c r="G23" s="46">
        <v>4500</v>
      </c>
      <c r="H23" s="59" t="s">
        <v>45</v>
      </c>
      <c r="I23" s="27"/>
      <c r="J23" s="36">
        <f t="shared" ref="J23:J27" si="5">I23*G23</f>
        <v>0</v>
      </c>
    </row>
    <row r="24" spans="2:10" s="20" customFormat="1" ht="12" customHeight="1" outlineLevel="5">
      <c r="B24" s="31" t="s">
        <v>57</v>
      </c>
      <c r="C24" s="29"/>
      <c r="D24" s="32"/>
      <c r="E24" s="30" t="s">
        <v>18</v>
      </c>
      <c r="F24" s="30" t="s">
        <v>23</v>
      </c>
      <c r="G24" s="46">
        <v>6500</v>
      </c>
      <c r="H24" s="59">
        <v>6</v>
      </c>
      <c r="I24" s="27"/>
      <c r="J24" s="36">
        <f t="shared" si="5"/>
        <v>0</v>
      </c>
    </row>
    <row r="25" spans="2:10" s="20" customFormat="1" ht="12" customHeight="1" outlineLevel="5">
      <c r="B25" s="31" t="s">
        <v>58</v>
      </c>
      <c r="C25" s="29"/>
      <c r="D25" s="32"/>
      <c r="E25" s="30" t="s">
        <v>18</v>
      </c>
      <c r="F25" s="30" t="s">
        <v>23</v>
      </c>
      <c r="G25" s="46">
        <v>4500</v>
      </c>
      <c r="H25" s="59" t="s">
        <v>46</v>
      </c>
      <c r="I25" s="27"/>
      <c r="J25" s="36">
        <f>I25*G25</f>
        <v>0</v>
      </c>
    </row>
    <row r="26" spans="2:10" s="20" customFormat="1" ht="12" customHeight="1" outlineLevel="5">
      <c r="B26" s="31" t="s">
        <v>33</v>
      </c>
      <c r="C26" s="29"/>
      <c r="D26" s="32"/>
      <c r="E26" s="30" t="s">
        <v>18</v>
      </c>
      <c r="F26" s="30" t="s">
        <v>23</v>
      </c>
      <c r="G26" s="46">
        <v>4500</v>
      </c>
      <c r="H26" s="59" t="s">
        <v>46</v>
      </c>
      <c r="I26" s="27"/>
      <c r="J26" s="36">
        <f t="shared" si="5"/>
        <v>0</v>
      </c>
    </row>
    <row r="27" spans="2:10" s="20" customFormat="1" ht="12" customHeight="1" outlineLevel="5">
      <c r="B27" s="31" t="s">
        <v>40</v>
      </c>
      <c r="C27" s="29"/>
      <c r="D27" s="32"/>
      <c r="E27" s="30" t="s">
        <v>18</v>
      </c>
      <c r="F27" s="30" t="s">
        <v>23</v>
      </c>
      <c r="G27" s="46">
        <v>4500</v>
      </c>
      <c r="H27" s="59">
        <v>4</v>
      </c>
      <c r="I27" s="27"/>
      <c r="J27" s="36">
        <f t="shared" si="5"/>
        <v>0</v>
      </c>
    </row>
    <row r="28" spans="2:10" s="20" customFormat="1" ht="12" customHeight="1" outlineLevel="5">
      <c r="B28" s="31" t="s">
        <v>40</v>
      </c>
      <c r="C28" s="29"/>
      <c r="D28" s="32"/>
      <c r="E28" s="30" t="s">
        <v>18</v>
      </c>
      <c r="F28" s="30" t="s">
        <v>23</v>
      </c>
      <c r="G28" s="46">
        <v>6500</v>
      </c>
      <c r="H28" s="59">
        <v>6</v>
      </c>
      <c r="I28" s="27"/>
      <c r="J28" s="36">
        <f t="shared" ref="J28" si="6">I28*G28</f>
        <v>0</v>
      </c>
    </row>
    <row r="29" spans="2:10" s="20" customFormat="1" ht="12" customHeight="1" outlineLevel="5">
      <c r="B29" s="31" t="s">
        <v>59</v>
      </c>
      <c r="C29" s="29"/>
      <c r="D29" s="32"/>
      <c r="E29" s="30" t="s">
        <v>18</v>
      </c>
      <c r="F29" s="30" t="s">
        <v>23</v>
      </c>
      <c r="G29" s="46">
        <v>4000</v>
      </c>
      <c r="H29" s="59" t="s">
        <v>45</v>
      </c>
      <c r="I29" s="27"/>
      <c r="J29" s="36">
        <f t="shared" ref="J29" si="7">I29*G29</f>
        <v>0</v>
      </c>
    </row>
    <row r="30" spans="2:10" s="20" customFormat="1" ht="12" customHeight="1" outlineLevel="5">
      <c r="B30" s="31" t="s">
        <v>60</v>
      </c>
      <c r="C30" s="29"/>
      <c r="D30" s="32"/>
      <c r="E30" s="30" t="s">
        <v>18</v>
      </c>
      <c r="F30" s="30" t="s">
        <v>23</v>
      </c>
      <c r="G30" s="46">
        <v>4500</v>
      </c>
      <c r="H30" s="59" t="s">
        <v>45</v>
      </c>
      <c r="I30" s="27"/>
      <c r="J30" s="36">
        <f t="shared" ref="J30" si="8">I30*G30</f>
        <v>0</v>
      </c>
    </row>
    <row r="31" spans="2:10" s="20" customFormat="1" ht="12" customHeight="1" outlineLevel="5">
      <c r="B31" s="31" t="s">
        <v>41</v>
      </c>
      <c r="C31" s="29"/>
      <c r="D31" s="32"/>
      <c r="E31" s="30" t="s">
        <v>18</v>
      </c>
      <c r="F31" s="30" t="s">
        <v>23</v>
      </c>
      <c r="G31" s="46">
        <v>4500</v>
      </c>
      <c r="H31" s="59" t="s">
        <v>45</v>
      </c>
      <c r="I31" s="27"/>
      <c r="J31" s="36">
        <f t="shared" ref="J31" si="9">I31*G31</f>
        <v>0</v>
      </c>
    </row>
    <row r="32" spans="2:10" s="20" customFormat="1" ht="12" customHeight="1" outlineLevel="5">
      <c r="B32" s="87" t="s">
        <v>34</v>
      </c>
      <c r="C32" s="29"/>
      <c r="D32" s="32"/>
      <c r="E32" s="30"/>
      <c r="F32" s="30"/>
      <c r="G32" s="46"/>
      <c r="H32" s="59"/>
      <c r="I32" s="27"/>
      <c r="J32" s="36"/>
    </row>
    <row r="33" spans="2:10" s="20" customFormat="1" ht="37.5" customHeight="1" outlineLevel="5">
      <c r="B33" s="31" t="s">
        <v>61</v>
      </c>
      <c r="C33" s="29"/>
      <c r="D33" s="32"/>
      <c r="E33" s="30" t="s">
        <v>18</v>
      </c>
      <c r="F33" s="30" t="s">
        <v>23</v>
      </c>
      <c r="G33" s="46">
        <v>9000</v>
      </c>
      <c r="H33" s="59" t="s">
        <v>45</v>
      </c>
      <c r="I33" s="27"/>
      <c r="J33" s="36">
        <f t="shared" ref="J33" si="10">I33*G33</f>
        <v>0</v>
      </c>
    </row>
    <row r="34" spans="2:10" s="20" customFormat="1" ht="37.5" customHeight="1" outlineLevel="5">
      <c r="B34" s="31" t="s">
        <v>62</v>
      </c>
      <c r="C34" s="29"/>
      <c r="D34" s="32"/>
      <c r="E34" s="30" t="s">
        <v>18</v>
      </c>
      <c r="F34" s="30" t="s">
        <v>23</v>
      </c>
      <c r="G34" s="46">
        <v>9000</v>
      </c>
      <c r="H34" s="59" t="s">
        <v>45</v>
      </c>
      <c r="I34" s="27"/>
      <c r="J34" s="36">
        <f t="shared" ref="J34" si="11">I34*G34</f>
        <v>0</v>
      </c>
    </row>
    <row r="35" spans="2:10" s="20" customFormat="1" ht="37.5" customHeight="1" outlineLevel="5">
      <c r="B35" s="31" t="s">
        <v>63</v>
      </c>
      <c r="C35" s="29"/>
      <c r="D35" s="32"/>
      <c r="E35" s="30" t="s">
        <v>18</v>
      </c>
      <c r="F35" s="30" t="s">
        <v>23</v>
      </c>
      <c r="G35" s="46">
        <v>9000</v>
      </c>
      <c r="H35" s="59" t="s">
        <v>45</v>
      </c>
      <c r="I35" s="27"/>
      <c r="J35" s="36">
        <f t="shared" ref="J35" si="12">I35*G35</f>
        <v>0</v>
      </c>
    </row>
    <row r="36" spans="2:10" s="20" customFormat="1" ht="12" customHeight="1" outlineLevel="5">
      <c r="B36" s="87" t="s">
        <v>27</v>
      </c>
      <c r="C36" s="25"/>
      <c r="D36" s="24"/>
      <c r="E36" s="30"/>
      <c r="F36" s="30"/>
      <c r="G36" s="45"/>
      <c r="H36" s="60"/>
      <c r="I36" s="24"/>
      <c r="J36" s="35"/>
    </row>
    <row r="37" spans="2:10" s="20" customFormat="1" ht="12" customHeight="1" outlineLevel="5">
      <c r="B37" s="33" t="s">
        <v>30</v>
      </c>
      <c r="C37" s="23"/>
      <c r="D37" s="26"/>
      <c r="E37" s="30" t="s">
        <v>18</v>
      </c>
      <c r="F37" s="30" t="s">
        <v>23</v>
      </c>
      <c r="G37" s="47">
        <v>4500</v>
      </c>
      <c r="H37" s="61" t="s">
        <v>46</v>
      </c>
      <c r="I37" s="27"/>
      <c r="J37" s="36">
        <f t="shared" ref="J37" si="13">I37*G37</f>
        <v>0</v>
      </c>
    </row>
    <row r="38" spans="2:10" s="20" customFormat="1" ht="12" customHeight="1" outlineLevel="5">
      <c r="B38" s="33" t="s">
        <v>69</v>
      </c>
      <c r="C38" s="23"/>
      <c r="D38" s="26"/>
      <c r="E38" s="30" t="s">
        <v>18</v>
      </c>
      <c r="F38" s="30" t="s">
        <v>71</v>
      </c>
      <c r="G38" s="47">
        <v>5000</v>
      </c>
      <c r="H38" s="61" t="s">
        <v>45</v>
      </c>
      <c r="I38" s="27"/>
      <c r="J38" s="36">
        <f t="shared" ref="J38" si="14">I38*G38</f>
        <v>0</v>
      </c>
    </row>
    <row r="39" spans="2:10" s="1" customFormat="1" ht="12" customHeight="1" outlineLevel="5">
      <c r="B39" s="33" t="s">
        <v>70</v>
      </c>
      <c r="C39" s="23"/>
      <c r="D39" s="26"/>
      <c r="E39" s="30" t="s">
        <v>18</v>
      </c>
      <c r="F39" s="30" t="s">
        <v>71</v>
      </c>
      <c r="G39" s="47">
        <v>5000</v>
      </c>
      <c r="H39" s="61" t="s">
        <v>45</v>
      </c>
      <c r="I39" s="27"/>
      <c r="J39" s="36">
        <f t="shared" ref="J39" si="15">I39*G39</f>
        <v>0</v>
      </c>
    </row>
    <row r="40" spans="2:10" s="1" customFormat="1" ht="12" customHeight="1" outlineLevel="5">
      <c r="B40" s="33" t="s">
        <v>31</v>
      </c>
      <c r="C40" s="23"/>
      <c r="D40" s="26"/>
      <c r="E40" s="30" t="s">
        <v>18</v>
      </c>
      <c r="F40" s="30" t="s">
        <v>23</v>
      </c>
      <c r="G40" s="47">
        <v>4000</v>
      </c>
      <c r="H40" s="61" t="s">
        <v>46</v>
      </c>
      <c r="I40" s="27"/>
      <c r="J40" s="36">
        <f t="shared" ref="J40" si="16">I40*G40</f>
        <v>0</v>
      </c>
    </row>
    <row r="41" spans="2:10" s="1" customFormat="1" ht="12" customHeight="1" outlineLevel="5">
      <c r="B41" s="33" t="s">
        <v>48</v>
      </c>
      <c r="C41" s="23"/>
      <c r="D41" s="26"/>
      <c r="E41" s="30" t="s">
        <v>18</v>
      </c>
      <c r="F41" s="30" t="s">
        <v>23</v>
      </c>
      <c r="G41" s="47">
        <v>4500</v>
      </c>
      <c r="H41" s="61" t="s">
        <v>46</v>
      </c>
      <c r="I41" s="27"/>
      <c r="J41" s="36">
        <f t="shared" ref="J41" si="17">I41*G41</f>
        <v>0</v>
      </c>
    </row>
    <row r="42" spans="2:10" s="1" customFormat="1" ht="12" customHeight="1" outlineLevel="5">
      <c r="B42" s="33" t="s">
        <v>39</v>
      </c>
      <c r="C42" s="23"/>
      <c r="D42" s="26"/>
      <c r="E42" s="30" t="s">
        <v>18</v>
      </c>
      <c r="F42" s="30" t="s">
        <v>23</v>
      </c>
      <c r="G42" s="47">
        <v>4500</v>
      </c>
      <c r="H42" s="61" t="s">
        <v>46</v>
      </c>
      <c r="I42" s="27"/>
      <c r="J42" s="36">
        <f t="shared" ref="J42" si="18">I42*G42</f>
        <v>0</v>
      </c>
    </row>
    <row r="43" spans="2:10" s="1" customFormat="1" ht="12" customHeight="1" outlineLevel="5">
      <c r="B43" s="33" t="s">
        <v>37</v>
      </c>
      <c r="C43" s="23"/>
      <c r="D43" s="26"/>
      <c r="E43" s="30" t="s">
        <v>18</v>
      </c>
      <c r="F43" s="30" t="s">
        <v>23</v>
      </c>
      <c r="G43" s="47">
        <v>4500</v>
      </c>
      <c r="H43" s="61" t="s">
        <v>46</v>
      </c>
      <c r="I43" s="27"/>
      <c r="J43" s="36">
        <f>I43*G43</f>
        <v>0</v>
      </c>
    </row>
    <row r="44" spans="2:10" s="1" customFormat="1" ht="12" customHeight="1" outlineLevel="5">
      <c r="B44" s="33" t="s">
        <v>47</v>
      </c>
      <c r="C44" s="23"/>
      <c r="D44" s="26"/>
      <c r="E44" s="30" t="s">
        <v>18</v>
      </c>
      <c r="F44" s="30" t="s">
        <v>23</v>
      </c>
      <c r="G44" s="47">
        <v>4500</v>
      </c>
      <c r="H44" s="61" t="s">
        <v>46</v>
      </c>
      <c r="I44" s="27"/>
      <c r="J44" s="36">
        <f t="shared" ref="J44" si="19">I44*G44</f>
        <v>0</v>
      </c>
    </row>
    <row r="45" spans="2:10" s="1" customFormat="1" ht="12" customHeight="1" outlineLevel="5">
      <c r="B45" s="33" t="s">
        <v>35</v>
      </c>
      <c r="C45" s="23"/>
      <c r="D45" s="26"/>
      <c r="E45" s="30" t="s">
        <v>18</v>
      </c>
      <c r="F45" s="30" t="s">
        <v>23</v>
      </c>
      <c r="G45" s="47">
        <v>4500</v>
      </c>
      <c r="H45" s="61" t="s">
        <v>46</v>
      </c>
      <c r="I45" s="27"/>
      <c r="J45" s="36">
        <f t="shared" ref="J45" si="20">I45*G45</f>
        <v>0</v>
      </c>
    </row>
    <row r="46" spans="2:10" s="1" customFormat="1" ht="12" customHeight="1" outlineLevel="5">
      <c r="B46" s="33" t="s">
        <v>42</v>
      </c>
      <c r="C46" s="23"/>
      <c r="D46" s="26"/>
      <c r="E46" s="30" t="s">
        <v>18</v>
      </c>
      <c r="F46" s="30" t="s">
        <v>23</v>
      </c>
      <c r="G46" s="47">
        <v>4500</v>
      </c>
      <c r="H46" s="61">
        <v>4</v>
      </c>
      <c r="I46" s="27"/>
      <c r="J46" s="36">
        <f t="shared" ref="J46" si="21">I46*G46</f>
        <v>0</v>
      </c>
    </row>
    <row r="47" spans="2:10" s="1" customFormat="1" ht="12" customHeight="1" outlineLevel="5">
      <c r="B47" s="33" t="s">
        <v>32</v>
      </c>
      <c r="C47" s="23"/>
      <c r="D47" s="26"/>
      <c r="E47" s="30" t="s">
        <v>18</v>
      </c>
      <c r="F47" s="30" t="s">
        <v>66</v>
      </c>
      <c r="G47" s="47">
        <v>5500</v>
      </c>
      <c r="H47" s="61">
        <v>5</v>
      </c>
      <c r="I47" s="27"/>
      <c r="J47" s="36">
        <f>I47*G47</f>
        <v>0</v>
      </c>
    </row>
    <row r="48" spans="2:10" s="1" customFormat="1" ht="12" customHeight="1" outlineLevel="5">
      <c r="B48" s="33" t="s">
        <v>29</v>
      </c>
      <c r="C48" s="23"/>
      <c r="D48" s="26"/>
      <c r="E48" s="30" t="s">
        <v>18</v>
      </c>
      <c r="F48" s="30" t="s">
        <v>23</v>
      </c>
      <c r="G48" s="47">
        <v>5000</v>
      </c>
      <c r="H48" s="61">
        <v>5</v>
      </c>
      <c r="I48" s="27"/>
      <c r="J48" s="36">
        <f>I48*G48</f>
        <v>0</v>
      </c>
    </row>
    <row r="49" spans="2:10" s="1" customFormat="1" ht="12" customHeight="1" outlineLevel="5">
      <c r="B49" s="33" t="s">
        <v>38</v>
      </c>
      <c r="C49" s="23"/>
      <c r="D49" s="26"/>
      <c r="E49" s="30" t="s">
        <v>18</v>
      </c>
      <c r="F49" s="30" t="s">
        <v>23</v>
      </c>
      <c r="G49" s="47">
        <v>4500</v>
      </c>
      <c r="H49" s="61" t="s">
        <v>46</v>
      </c>
      <c r="I49" s="27"/>
      <c r="J49" s="36">
        <f>I49*G49</f>
        <v>0</v>
      </c>
    </row>
    <row r="50" spans="2:10" s="1" customFormat="1" ht="12" customHeight="1" outlineLevel="5">
      <c r="B50" s="33" t="s">
        <v>50</v>
      </c>
      <c r="C50" s="23"/>
      <c r="D50" s="26"/>
      <c r="E50" s="30" t="s">
        <v>18</v>
      </c>
      <c r="F50" s="30" t="s">
        <v>23</v>
      </c>
      <c r="G50" s="47">
        <v>4500</v>
      </c>
      <c r="H50" s="61" t="s">
        <v>46</v>
      </c>
      <c r="I50" s="27"/>
      <c r="J50" s="36">
        <f t="shared" ref="J50:J52" si="22">I50*G50</f>
        <v>0</v>
      </c>
    </row>
    <row r="51" spans="2:10" s="1" customFormat="1" ht="12" customHeight="1" outlineLevel="5">
      <c r="B51" s="33" t="s">
        <v>51</v>
      </c>
      <c r="C51" s="23"/>
      <c r="D51" s="26"/>
      <c r="E51" s="30" t="s">
        <v>18</v>
      </c>
      <c r="F51" s="59">
        <v>2</v>
      </c>
      <c r="G51" s="47">
        <v>4500</v>
      </c>
      <c r="H51" s="61" t="s">
        <v>46</v>
      </c>
      <c r="I51" s="27"/>
      <c r="J51" s="36">
        <f t="shared" si="22"/>
        <v>0</v>
      </c>
    </row>
    <row r="52" spans="2:10" s="1" customFormat="1" ht="12" customHeight="1" outlineLevel="5">
      <c r="B52" s="33" t="s">
        <v>52</v>
      </c>
      <c r="C52" s="23"/>
      <c r="D52" s="26"/>
      <c r="E52" s="30" t="s">
        <v>18</v>
      </c>
      <c r="F52" s="30" t="s">
        <v>66</v>
      </c>
      <c r="G52" s="47">
        <v>4500</v>
      </c>
      <c r="H52" s="61" t="s">
        <v>46</v>
      </c>
      <c r="I52" s="27"/>
      <c r="J52" s="36">
        <f t="shared" si="22"/>
        <v>0</v>
      </c>
    </row>
    <row r="53" spans="2:10" s="1" customFormat="1" ht="12" customHeight="1" outlineLevel="5">
      <c r="B53" s="33" t="s">
        <v>49</v>
      </c>
      <c r="C53" s="23"/>
      <c r="D53" s="26"/>
      <c r="E53" s="30" t="s">
        <v>18</v>
      </c>
      <c r="F53" s="30" t="s">
        <v>23</v>
      </c>
      <c r="G53" s="47">
        <v>4500</v>
      </c>
      <c r="H53" s="61" t="s">
        <v>46</v>
      </c>
      <c r="I53" s="27"/>
      <c r="J53" s="36">
        <f>I53*G53</f>
        <v>0</v>
      </c>
    </row>
    <row r="54" spans="2:10" s="38" customFormat="1" ht="12" customHeight="1">
      <c r="B54" s="56" t="s">
        <v>26</v>
      </c>
      <c r="C54" s="50"/>
      <c r="D54" s="51"/>
      <c r="E54" s="52"/>
      <c r="F54" s="53"/>
      <c r="G54" s="54"/>
      <c r="H54" s="62"/>
      <c r="I54" s="55"/>
      <c r="J54" s="39">
        <f>SUM(J12:J52)</f>
        <v>0</v>
      </c>
    </row>
  </sheetData>
  <sortState ref="B474:K492">
    <sortCondition ref="B472"/>
  </sortState>
  <mergeCells count="16">
    <mergeCell ref="H8:H9"/>
    <mergeCell ref="I8:I9"/>
    <mergeCell ref="D8:D9"/>
    <mergeCell ref="J8:J9"/>
    <mergeCell ref="B8:B9"/>
    <mergeCell ref="C8:C9"/>
    <mergeCell ref="E8:E9"/>
    <mergeCell ref="F8:F9"/>
    <mergeCell ref="G8:G9"/>
    <mergeCell ref="B1:J1"/>
    <mergeCell ref="H6:J6"/>
    <mergeCell ref="F5:I5"/>
    <mergeCell ref="B5:E5"/>
    <mergeCell ref="B2:J2"/>
    <mergeCell ref="E6:G6"/>
    <mergeCell ref="B3:J3"/>
  </mergeCells>
  <pageMargins left="0.18" right="0.17" top="0.41" bottom="0.37" header="0.25" footer="0.27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9"/>
  <sheetViews>
    <sheetView showGridLines="0" workbookViewId="0"/>
  </sheetViews>
  <sheetFormatPr defaultRowHeight="11.25"/>
  <cols>
    <col min="1" max="1" width="1.33203125" customWidth="1"/>
    <col min="2" max="2" width="75.1640625" customWidth="1"/>
    <col min="3" max="3" width="1.83203125" customWidth="1"/>
    <col min="4" max="4" width="6.5" customWidth="1"/>
    <col min="5" max="5" width="18.6640625" customWidth="1"/>
  </cols>
  <sheetData>
    <row r="1" spans="2:5">
      <c r="B1" s="5" t="s">
        <v>1</v>
      </c>
      <c r="C1" s="6"/>
      <c r="D1" s="11"/>
      <c r="E1" s="11"/>
    </row>
    <row r="2" spans="2:5">
      <c r="B2" s="5" t="s">
        <v>2</v>
      </c>
      <c r="C2" s="6"/>
      <c r="D2" s="11"/>
      <c r="E2" s="11"/>
    </row>
    <row r="3" spans="2:5">
      <c r="B3" s="7"/>
      <c r="C3" s="7"/>
      <c r="D3" s="12"/>
      <c r="E3" s="12"/>
    </row>
    <row r="4" spans="2:5" ht="33.75">
      <c r="B4" s="8" t="s">
        <v>3</v>
      </c>
      <c r="C4" s="7"/>
      <c r="D4" s="12"/>
      <c r="E4" s="12"/>
    </row>
    <row r="5" spans="2:5">
      <c r="B5" s="7"/>
      <c r="C5" s="7"/>
      <c r="D5" s="12"/>
      <c r="E5" s="12"/>
    </row>
    <row r="6" spans="2:5" ht="22.5">
      <c r="B6" s="5" t="s">
        <v>4</v>
      </c>
      <c r="C6" s="6"/>
      <c r="D6" s="11"/>
      <c r="E6" s="13" t="s">
        <v>5</v>
      </c>
    </row>
    <row r="7" spans="2:5" ht="12" thickBot="1">
      <c r="B7" s="7"/>
      <c r="C7" s="7"/>
      <c r="D7" s="12"/>
      <c r="E7" s="12"/>
    </row>
    <row r="8" spans="2:5" ht="34.5" thickBot="1">
      <c r="B8" s="9" t="s">
        <v>6</v>
      </c>
      <c r="C8" s="10"/>
      <c r="D8" s="14"/>
      <c r="E8" s="15">
        <v>3</v>
      </c>
    </row>
    <row r="9" spans="2:5">
      <c r="B9" s="7"/>
      <c r="C9" s="7"/>
      <c r="D9" s="12"/>
      <c r="E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Отчет о совместимости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Goriander</cp:lastModifiedBy>
  <cp:revision>1</cp:revision>
  <cp:lastPrinted>2018-02-03T13:44:48Z</cp:lastPrinted>
  <dcterms:created xsi:type="dcterms:W3CDTF">2012-01-17T09:56:42Z</dcterms:created>
  <dcterms:modified xsi:type="dcterms:W3CDTF">2018-02-03T13:44:49Z</dcterms:modified>
</cp:coreProperties>
</file>