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<sst xmlns="http://schemas.openxmlformats.org/spreadsheetml/2006/main" count="137" uniqueCount="57">
  <si>
    <t>Ценовая группа/ Номенклатура/ Характеристика номенклатуры</t>
  </si>
  <si>
    <t>Номенклатура.Код</t>
  </si>
  <si>
    <t>Оптовые/000000002</t>
  </si>
  <si>
    <t>Цена</t>
  </si>
  <si>
    <t>Ед.</t>
  </si>
  <si>
    <t xml:space="preserve">            Абрахам Дерби 7.04 св-роз</t>
  </si>
  <si>
    <t>шт</t>
  </si>
  <si>
    <t xml:space="preserve">            Алла 1.05 Алая</t>
  </si>
  <si>
    <t xml:space="preserve">            Амбер квин 2.01</t>
  </si>
  <si>
    <t xml:space="preserve">            Ашрам 1.109</t>
  </si>
  <si>
    <t xml:space="preserve">            Блю ривер 1,111</t>
  </si>
  <si>
    <t xml:space="preserve">            Брауни 4,33</t>
  </si>
  <si>
    <t xml:space="preserve">            Вайхельблау 4,34 пурпурная</t>
  </si>
  <si>
    <t xml:space="preserve">            Генриэта 6,20</t>
  </si>
  <si>
    <t xml:space="preserve">            Голден медальон 1.20 Желтая</t>
  </si>
  <si>
    <t xml:space="preserve">            Голден Шауэрс 4,05</t>
  </si>
  <si>
    <t xml:space="preserve">            Грин Ти 1,128</t>
  </si>
  <si>
    <t xml:space="preserve">            Грэхам Томас 7,01</t>
  </si>
  <si>
    <t xml:space="preserve">            Декор 4,03</t>
  </si>
  <si>
    <t xml:space="preserve">            Джон кокто 2,66</t>
  </si>
  <si>
    <t xml:space="preserve">            Диадем уайт 2.05 белая</t>
  </si>
  <si>
    <t xml:space="preserve">            Дин 4,24</t>
  </si>
  <si>
    <t xml:space="preserve">            Жакаранда 1.24</t>
  </si>
  <si>
    <t xml:space="preserve">            Жасмина 4,29</t>
  </si>
  <si>
    <t xml:space="preserve">            Киндер Таг 3.03</t>
  </si>
  <si>
    <t xml:space="preserve">            Кир роял 4.31</t>
  </si>
  <si>
    <t xml:space="preserve">            Кронборк 2.50</t>
  </si>
  <si>
    <t xml:space="preserve">            Маракуйя 1,129</t>
  </si>
  <si>
    <t xml:space="preserve">            Мариатерезия 2,82</t>
  </si>
  <si>
    <t xml:space="preserve">            Маунт Шаста 1,33</t>
  </si>
  <si>
    <t xml:space="preserve">            Моргенроте 6.14 оранж</t>
  </si>
  <si>
    <t xml:space="preserve">            Мюнхен Херц 2.54</t>
  </si>
  <si>
    <t xml:space="preserve">            Н-Джой 1,93</t>
  </si>
  <si>
    <t xml:space="preserve">            Нахеглют 4,28</t>
  </si>
  <si>
    <t xml:space="preserve">            Николас Халот 2,81</t>
  </si>
  <si>
    <t xml:space="preserve">            Ностальджи 1,34</t>
  </si>
  <si>
    <t xml:space="preserve">            Полька 4,16</t>
  </si>
  <si>
    <t xml:space="preserve">            Престиж де Лион 1,38</t>
  </si>
  <si>
    <t xml:space="preserve">            Пьер де ронсар 6,03</t>
  </si>
  <si>
    <t xml:space="preserve">            Ред Берлин 1,41</t>
  </si>
  <si>
    <t xml:space="preserve">            Санита 2,45</t>
  </si>
  <si>
    <t xml:space="preserve">            Сейко 1,117</t>
  </si>
  <si>
    <t xml:space="preserve">            Симонида 5,18</t>
  </si>
  <si>
    <t xml:space="preserve">            Скарлет 5,03</t>
  </si>
  <si>
    <t xml:space="preserve">            Супер Трупер 2,80</t>
  </si>
  <si>
    <t xml:space="preserve">            Тамора 7.08</t>
  </si>
  <si>
    <t xml:space="preserve">            Тиса 5,15</t>
  </si>
  <si>
    <t xml:space="preserve">            Фаворит Нит 3,30</t>
  </si>
  <si>
    <t xml:space="preserve">            Фальстаф 7,10</t>
  </si>
  <si>
    <t xml:space="preserve">            Фламинго 1.17</t>
  </si>
  <si>
    <t xml:space="preserve">            Фойерлэнд 2,76</t>
  </si>
  <si>
    <t xml:space="preserve">            Черри Бренди 1.99</t>
  </si>
  <si>
    <t xml:space="preserve">            Шнеевальцер 4,23</t>
  </si>
  <si>
    <t xml:space="preserve">            Эдит Пиаф 1,126</t>
  </si>
  <si>
    <t xml:space="preserve">            Эминенц 1.85 розово-голубая</t>
  </si>
  <si>
    <t xml:space="preserve">            Эмпресс Фарах 1.66 розовая с красн</t>
  </si>
  <si>
    <t xml:space="preserve">            Юбилей ду принц де монако 2.55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</si>
</sst>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;[Red]\-00000000000"/>
    <numFmt numFmtId="165" formatCode="0.00&quot; руб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left" vertical="top" wrapText="1"/>
    </xf>
    <xf numFmtId="165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30.8515625" style="0" customWidth="1"/>
    <col min="2" max="2" width="16.421875" style="0" customWidth="1"/>
    <col min="3" max="3" width="18.140625" style="0" customWidth="1"/>
    <col min="4" max="4" width="6.00390625" style="0" customWidth="1"/>
  </cols>
  <sheetData>
    <row r="1" spans="1:4" ht="15">
      <c r="A1" s="1" t="s">
        <v>0</v>
      </c>
      <c r="B1" s="2" t="s">
        <v>1</v>
      </c>
      <c r="C1" s="2" t="s">
        <v>2</v>
      </c>
      <c r="D1" s="2"/>
    </row>
    <row r="2" spans="1:4" ht="24" customHeight="1">
      <c r="A2" s="1"/>
      <c r="B2" s="2"/>
      <c r="C2" s="3" t="s">
        <v>3</v>
      </c>
      <c r="D2" s="3" t="s">
        <v>4</v>
      </c>
    </row>
    <row r="3" spans="1:4" ht="75">
      <c r="A3" s="4" t="s">
        <v>5</v>
      </c>
      <c r="B3" s="5">
        <v>9017</v>
      </c>
      <c r="C3" s="6">
        <v>290</v>
      </c>
      <c r="D3" s="7" t="s">
        <v>6</v>
      </c>
    </row>
    <row r="4" spans="1:4" ht="45">
      <c r="A4" s="4" t="str">
        <f>HYPERLINK("http://nashsad.ru/images/goods/big/00000007674.jpg","Акито 1.02   Белая")</f>
        <v>Акито 1.02   Белая</v>
      </c>
      <c r="B4" s="5">
        <v>7674</v>
      </c>
      <c r="C4" s="6">
        <v>230</v>
      </c>
      <c r="D4" s="7" t="s">
        <v>6</v>
      </c>
    </row>
    <row r="5" spans="1:4" ht="60">
      <c r="A5" s="4" t="s">
        <v>7</v>
      </c>
      <c r="B5" s="5">
        <v>7769</v>
      </c>
      <c r="C5" s="6">
        <v>230</v>
      </c>
      <c r="D5" s="7" t="s">
        <v>6</v>
      </c>
    </row>
    <row r="6" spans="1:4" ht="60">
      <c r="A6" s="4" t="s">
        <v>8</v>
      </c>
      <c r="B6" s="5">
        <v>8989</v>
      </c>
      <c r="C6" s="6">
        <v>240</v>
      </c>
      <c r="D6" s="7" t="s">
        <v>6</v>
      </c>
    </row>
    <row r="7" spans="1:4" ht="30">
      <c r="A7" s="4" t="str">
        <f>HYPERLINK("http://nashsad.ru/images/goods/big/00000012531.jpg","Аспирин 2,53")</f>
        <v>Аспирин 2,53</v>
      </c>
      <c r="B7" s="5">
        <v>12531</v>
      </c>
      <c r="C7" s="6">
        <v>260</v>
      </c>
      <c r="D7" s="7" t="s">
        <v>6</v>
      </c>
    </row>
    <row r="8" spans="1:4" ht="45">
      <c r="A8" s="4" t="s">
        <v>9</v>
      </c>
      <c r="B8" s="5">
        <v>11628</v>
      </c>
      <c r="C8" s="6">
        <v>230</v>
      </c>
      <c r="D8" s="7" t="s">
        <v>6</v>
      </c>
    </row>
    <row r="9" spans="1:4" ht="45">
      <c r="A9" s="4" t="str">
        <f>HYPERLINK("http://nashsad.ru/images/goods/big/00000009015.jpg","Бенвенуто 6.12 красная")</f>
        <v>Бенвенуто 6.12 красная</v>
      </c>
      <c r="B9" s="5">
        <v>9015</v>
      </c>
      <c r="C9" s="6">
        <v>260</v>
      </c>
      <c r="D9" s="7" t="s">
        <v>6</v>
      </c>
    </row>
    <row r="10" spans="1:4" ht="45">
      <c r="A10" s="4" t="str">
        <f>HYPERLINK("http://nashsad.ru/images/goods/big/00000012525.jpg","Блю Парфюм 1,124")</f>
        <v>Блю Парфюм 1,124</v>
      </c>
      <c r="B10" s="5">
        <v>12525</v>
      </c>
      <c r="C10" s="6">
        <v>230</v>
      </c>
      <c r="D10" s="7" t="s">
        <v>6</v>
      </c>
    </row>
    <row r="11" spans="1:4" ht="60">
      <c r="A11" s="4" t="s">
        <v>10</v>
      </c>
      <c r="B11" s="5">
        <v>12910</v>
      </c>
      <c r="C11" s="6">
        <v>230</v>
      </c>
      <c r="D11" s="7" t="s">
        <v>6</v>
      </c>
    </row>
    <row r="12" spans="1:4" ht="45">
      <c r="A12" s="4" t="s">
        <v>11</v>
      </c>
      <c r="B12" s="5">
        <v>12933</v>
      </c>
      <c r="C12" s="6">
        <v>260</v>
      </c>
      <c r="D12" s="7" t="s">
        <v>6</v>
      </c>
    </row>
    <row r="13" spans="1:4" ht="90">
      <c r="A13" s="4" t="s">
        <v>12</v>
      </c>
      <c r="B13" s="5">
        <v>11898</v>
      </c>
      <c r="C13" s="6">
        <v>240</v>
      </c>
      <c r="D13" s="7" t="s">
        <v>6</v>
      </c>
    </row>
    <row r="14" spans="1:4" ht="45">
      <c r="A14" s="4" t="str">
        <f>HYPERLINK("http://nashsad.ru/images/goods/big/00000008981.jpg","Ванилла 1.47 Белая")</f>
        <v>Ванилла 1.47 Белая</v>
      </c>
      <c r="B14" s="5">
        <v>8981</v>
      </c>
      <c r="C14" s="6">
        <v>230</v>
      </c>
      <c r="D14" s="7" t="s">
        <v>6</v>
      </c>
    </row>
    <row r="15" spans="1:4" ht="60">
      <c r="A15" s="4" t="str">
        <f>HYPERLINK("http://nashsad.ru/images/goods/big/00000007736.jpg","Вестерланд 6.08 оранжевая")</f>
        <v>Вестерланд 6.08 оранжевая</v>
      </c>
      <c r="B15" s="5">
        <v>7736</v>
      </c>
      <c r="C15" s="6">
        <v>360</v>
      </c>
      <c r="D15" s="7" t="s">
        <v>6</v>
      </c>
    </row>
    <row r="16" spans="1:4" ht="45">
      <c r="A16" s="4" t="s">
        <v>13</v>
      </c>
      <c r="B16" s="5">
        <v>12938</v>
      </c>
      <c r="C16" s="6">
        <v>260</v>
      </c>
      <c r="D16" s="7" t="s">
        <v>6</v>
      </c>
    </row>
    <row r="17" spans="1:4" ht="60">
      <c r="A17" s="4" t="str">
        <f>HYPERLINK("http://nashsad.ru/images/goods/big/00000007725.jpg","Глория Дэй 1.19 желт с розовым")</f>
        <v>Глория Дэй 1.19 желт с розовым</v>
      </c>
      <c r="B17" s="5">
        <v>7725</v>
      </c>
      <c r="C17" s="6">
        <v>240</v>
      </c>
      <c r="D17" s="7" t="s">
        <v>6</v>
      </c>
    </row>
    <row r="18" spans="1:4" ht="75">
      <c r="A18" s="4" t="s">
        <v>14</v>
      </c>
      <c r="B18" s="5">
        <v>7742</v>
      </c>
      <c r="C18" s="6">
        <v>230</v>
      </c>
      <c r="D18" s="7" t="s">
        <v>6</v>
      </c>
    </row>
    <row r="19" spans="1:4" ht="60">
      <c r="A19" s="4" t="s">
        <v>15</v>
      </c>
      <c r="B19" s="5">
        <v>12928</v>
      </c>
      <c r="C19" s="6">
        <v>260</v>
      </c>
      <c r="D19" s="7" t="s">
        <v>6</v>
      </c>
    </row>
    <row r="20" spans="1:4" ht="45">
      <c r="A20" s="4" t="s">
        <v>16</v>
      </c>
      <c r="B20" s="5">
        <v>12913</v>
      </c>
      <c r="C20" s="6">
        <v>230</v>
      </c>
      <c r="D20" s="7" t="s">
        <v>6</v>
      </c>
    </row>
    <row r="21" spans="1:4" ht="60">
      <c r="A21" s="4" t="s">
        <v>17</v>
      </c>
      <c r="B21" s="5">
        <v>12939</v>
      </c>
      <c r="C21" s="6">
        <v>290</v>
      </c>
      <c r="D21" s="7" t="s">
        <v>6</v>
      </c>
    </row>
    <row r="22" spans="1:4" ht="60">
      <c r="A22" s="4" t="str">
        <f>HYPERLINK("http://nashsad.ru/images/goods/big/00000007747.jpg","Дабл де лайт 1.15 розово -желтый")</f>
        <v>Дабл де лайт 1.15 розово -желтый</v>
      </c>
      <c r="B22" s="5">
        <v>7747</v>
      </c>
      <c r="C22" s="6">
        <v>240</v>
      </c>
      <c r="D22" s="7" t="s">
        <v>6</v>
      </c>
    </row>
    <row r="23" spans="1:4" ht="45">
      <c r="A23" s="4" t="s">
        <v>18</v>
      </c>
      <c r="B23" s="5">
        <v>12927</v>
      </c>
      <c r="C23" s="6">
        <v>260</v>
      </c>
      <c r="D23" s="7" t="s">
        <v>6</v>
      </c>
    </row>
    <row r="24" spans="1:4" ht="60">
      <c r="A24" s="4" t="s">
        <v>19</v>
      </c>
      <c r="B24" s="5">
        <v>12921</v>
      </c>
      <c r="C24" s="6">
        <v>260</v>
      </c>
      <c r="D24" s="7" t="s">
        <v>6</v>
      </c>
    </row>
    <row r="25" spans="1:4" ht="60">
      <c r="A25" s="4" t="s">
        <v>20</v>
      </c>
      <c r="B25" s="5">
        <v>7726</v>
      </c>
      <c r="C25" s="6">
        <v>260</v>
      </c>
      <c r="D25" s="7" t="s">
        <v>6</v>
      </c>
    </row>
    <row r="26" spans="1:4" ht="30">
      <c r="A26" s="4" t="s">
        <v>21</v>
      </c>
      <c r="B26" s="5">
        <v>10629</v>
      </c>
      <c r="C26" s="6">
        <v>260</v>
      </c>
      <c r="D26" s="7" t="s">
        <v>6</v>
      </c>
    </row>
    <row r="27" spans="1:4" ht="45">
      <c r="A27" s="4" t="str">
        <f>HYPERLINK("http://nashsad.ru/images/goods/big/00000011637.jpg","Дон Жуан 4.04 алая")</f>
        <v>Дон Жуан 4.04 алая</v>
      </c>
      <c r="B27" s="5">
        <v>11637</v>
      </c>
      <c r="C27" s="6">
        <v>290</v>
      </c>
      <c r="D27" s="7" t="s">
        <v>6</v>
      </c>
    </row>
    <row r="28" spans="1:4" ht="45">
      <c r="A28" s="4" t="s">
        <v>22</v>
      </c>
      <c r="B28" s="5">
        <v>7683</v>
      </c>
      <c r="C28" s="6">
        <v>230</v>
      </c>
      <c r="D28" s="7" t="s">
        <v>6</v>
      </c>
    </row>
    <row r="29" spans="1:4" ht="45">
      <c r="A29" s="4" t="str">
        <f>HYPERLINK("http://nashsad.ru/images/goods/big/00000012532.jpg","Жан Кокто 2,66")</f>
        <v>Жан Кокто 2,66</v>
      </c>
      <c r="B29" s="5">
        <v>12532</v>
      </c>
      <c r="C29" s="6">
        <v>240</v>
      </c>
      <c r="D29" s="7" t="s">
        <v>6</v>
      </c>
    </row>
    <row r="30" spans="1:4" ht="45">
      <c r="A30" s="4" t="s">
        <v>23</v>
      </c>
      <c r="B30" s="5">
        <v>12932</v>
      </c>
      <c r="C30" s="6">
        <v>260</v>
      </c>
      <c r="D30" s="7" t="s">
        <v>6</v>
      </c>
    </row>
    <row r="31" spans="1:4" ht="30">
      <c r="A31" s="4" t="str">
        <f>HYPERLINK("http://nashsad.ru/images/goods/big/00000012535.jpg","Женстар 2,74")</f>
        <v>Женстар 2,74</v>
      </c>
      <c r="B31" s="5">
        <v>12535</v>
      </c>
      <c r="C31" s="6">
        <v>260</v>
      </c>
      <c r="D31" s="7" t="s">
        <v>6</v>
      </c>
    </row>
    <row r="32" spans="1:4" ht="60">
      <c r="A32" s="4" t="str">
        <f>HYPERLINK("http://nashsad.ru/images/goods/big/00000009007.jpg","Казино 4.01 светло-желтая")</f>
        <v>Казино 4.01 светло-желтая</v>
      </c>
      <c r="B32" s="5">
        <v>9007</v>
      </c>
      <c r="C32" s="6">
        <v>260</v>
      </c>
      <c r="D32" s="7" t="s">
        <v>6</v>
      </c>
    </row>
    <row r="33" spans="1:4" ht="45">
      <c r="A33" s="4" t="s">
        <v>24</v>
      </c>
      <c r="B33" s="5">
        <v>7730</v>
      </c>
      <c r="C33" s="6">
        <v>240</v>
      </c>
      <c r="D33" s="7" t="s">
        <v>6</v>
      </c>
    </row>
    <row r="34" spans="1:4" ht="60">
      <c r="A34" s="4" t="s">
        <v>25</v>
      </c>
      <c r="B34" s="5">
        <v>11642</v>
      </c>
      <c r="C34" s="6">
        <v>260</v>
      </c>
      <c r="D34" s="7" t="s">
        <v>6</v>
      </c>
    </row>
    <row r="35" spans="1:4" ht="45">
      <c r="A35" s="4" t="s">
        <v>26</v>
      </c>
      <c r="B35" s="5">
        <v>9899</v>
      </c>
      <c r="C35" s="6">
        <v>230</v>
      </c>
      <c r="D35" s="7" t="s">
        <v>6</v>
      </c>
    </row>
    <row r="36" spans="1:4" ht="45">
      <c r="A36" s="4" t="str">
        <f>HYPERLINK("http://nashsad.ru/images/goods/big/00000012544.jpg","Куин Элизабет 6,07")</f>
        <v>Куин Элизабет 6,07</v>
      </c>
      <c r="B36" s="5">
        <v>12544</v>
      </c>
      <c r="C36" s="6">
        <v>260</v>
      </c>
      <c r="D36" s="7" t="s">
        <v>6</v>
      </c>
    </row>
    <row r="37" spans="1:4" ht="45">
      <c r="A37" s="4" t="str">
        <f>HYPERLINK("http://nashsad.ru/images/goods/big/00000007692.jpg","Лаваглют 2.09 красная")</f>
        <v>Лаваглют 2.09 красная</v>
      </c>
      <c r="B37" s="5">
        <v>7692</v>
      </c>
      <c r="C37" s="6">
        <v>260</v>
      </c>
      <c r="D37" s="7" t="s">
        <v>6</v>
      </c>
    </row>
    <row r="38" spans="1:4" ht="45">
      <c r="A38" s="4" t="s">
        <v>27</v>
      </c>
      <c r="B38" s="5">
        <v>12914</v>
      </c>
      <c r="C38" s="6">
        <v>230</v>
      </c>
      <c r="D38" s="7" t="s">
        <v>6</v>
      </c>
    </row>
    <row r="39" spans="1:4" ht="60">
      <c r="A39" s="4" t="s">
        <v>28</v>
      </c>
      <c r="B39" s="5">
        <v>12925</v>
      </c>
      <c r="C39" s="6">
        <v>260</v>
      </c>
      <c r="D39" s="7" t="s">
        <v>6</v>
      </c>
    </row>
    <row r="40" spans="1:4" ht="60">
      <c r="A40" s="4" t="s">
        <v>29</v>
      </c>
      <c r="B40" s="5">
        <v>12916</v>
      </c>
      <c r="C40" s="6">
        <v>230</v>
      </c>
      <c r="D40" s="7" t="s">
        <v>6</v>
      </c>
    </row>
    <row r="41" spans="1:4" ht="60">
      <c r="A41" s="4" t="str">
        <f>HYPERLINK("http://nashsad.ru/images/goods/big/00000007733.jpg","Микеланжело 1.58 желтая")</f>
        <v>Микеланжело 1.58 желтая</v>
      </c>
      <c r="B41" s="5">
        <v>7733</v>
      </c>
      <c r="C41" s="6">
        <v>230</v>
      </c>
      <c r="D41" s="7" t="s">
        <v>6</v>
      </c>
    </row>
    <row r="42" spans="1:4" ht="60">
      <c r="A42" s="4" t="s">
        <v>30</v>
      </c>
      <c r="B42" s="5">
        <v>10645</v>
      </c>
      <c r="C42" s="6">
        <v>260</v>
      </c>
      <c r="D42" s="7" t="s">
        <v>6</v>
      </c>
    </row>
    <row r="43" spans="1:4" ht="60">
      <c r="A43" s="4" t="s">
        <v>31</v>
      </c>
      <c r="B43" s="5">
        <v>11174</v>
      </c>
      <c r="C43" s="6">
        <v>260</v>
      </c>
      <c r="D43" s="7" t="s">
        <v>6</v>
      </c>
    </row>
    <row r="44" spans="1:4" ht="45">
      <c r="A44" s="4" t="s">
        <v>32</v>
      </c>
      <c r="B44" s="5">
        <v>12919</v>
      </c>
      <c r="C44" s="6">
        <v>230</v>
      </c>
      <c r="D44" s="7" t="s">
        <v>6</v>
      </c>
    </row>
    <row r="45" spans="1:4" ht="45">
      <c r="A45" s="4" t="s">
        <v>33</v>
      </c>
      <c r="B45" s="5">
        <v>12931</v>
      </c>
      <c r="C45" s="6">
        <v>260</v>
      </c>
      <c r="D45" s="7" t="s">
        <v>6</v>
      </c>
    </row>
    <row r="46" spans="1:4" ht="60">
      <c r="A46" s="4" t="s">
        <v>34</v>
      </c>
      <c r="B46" s="5">
        <v>12924</v>
      </c>
      <c r="C46" s="6">
        <v>260</v>
      </c>
      <c r="D46" s="7" t="s">
        <v>6</v>
      </c>
    </row>
    <row r="47" spans="1:4" ht="60">
      <c r="A47" s="4" t="str">
        <f>HYPERLINK("http://nashsad.ru/images/goods/big/00000011895.jpg","Нина Поулсен 5.14 Белая")</f>
        <v>Нина Поулсен 5.14 Белая</v>
      </c>
      <c r="B47" s="5">
        <v>11895</v>
      </c>
      <c r="C47" s="6">
        <v>260</v>
      </c>
      <c r="D47" s="7" t="s">
        <v>6</v>
      </c>
    </row>
    <row r="48" spans="1:4" ht="45">
      <c r="A48" s="4" t="s">
        <v>35</v>
      </c>
      <c r="B48" s="5">
        <v>12917</v>
      </c>
      <c r="C48" s="6">
        <v>240</v>
      </c>
      <c r="D48" s="7" t="s">
        <v>6</v>
      </c>
    </row>
    <row r="49" spans="1:4" ht="45">
      <c r="A49" s="4" t="str">
        <f>HYPERLINK("http://nashsad.ru/images/goods/big/00000011172.jpg","Олд Порт 7.06")</f>
        <v>Олд Порт 7.06</v>
      </c>
      <c r="B49" s="5">
        <v>11172</v>
      </c>
      <c r="C49" s="6">
        <v>290</v>
      </c>
      <c r="D49" s="7" t="s">
        <v>6</v>
      </c>
    </row>
    <row r="50" spans="1:4" ht="75">
      <c r="A50" s="4" t="str">
        <f>HYPERLINK("http://nashsad.ru/images/goods/big/00000007756.jpg","Оранж цента 2.29 лососевая")</f>
        <v>Оранж цента 2.29 лососевая</v>
      </c>
      <c r="B50" s="5">
        <v>7756</v>
      </c>
      <c r="C50" s="6">
        <v>260</v>
      </c>
      <c r="D50" s="7" t="s">
        <v>6</v>
      </c>
    </row>
    <row r="51" spans="1:4" ht="60">
      <c r="A51" s="4" t="str">
        <f>HYPERLINK("http://nashsad.ru/images/goods/big/00000011165.jpg","Пароле 1.103 темно-розовая")</f>
        <v>Пароле 1.103 темно-розовая</v>
      </c>
      <c r="B51" s="5">
        <v>11165</v>
      </c>
      <c r="C51" s="6">
        <v>190</v>
      </c>
      <c r="D51" s="7" t="s">
        <v>6</v>
      </c>
    </row>
    <row r="52" spans="1:4" ht="30">
      <c r="A52" s="4" t="str">
        <f>HYPERLINK("http://nashsad.ru/images/goods/big/00000010647.jpg","Пилгрим 7.07")</f>
        <v>Пилгрим 7.07</v>
      </c>
      <c r="B52" s="5">
        <v>10647</v>
      </c>
      <c r="C52" s="6">
        <v>290</v>
      </c>
      <c r="D52" s="7" t="s">
        <v>6</v>
      </c>
    </row>
    <row r="53" spans="1:4" ht="45">
      <c r="A53" s="4" t="s">
        <v>36</v>
      </c>
      <c r="B53" s="5">
        <v>12929</v>
      </c>
      <c r="C53" s="6">
        <v>290</v>
      </c>
      <c r="D53" s="7" t="s">
        <v>6</v>
      </c>
    </row>
    <row r="54" spans="1:4" ht="60">
      <c r="A54" s="4" t="s">
        <v>37</v>
      </c>
      <c r="B54" s="5">
        <v>12918</v>
      </c>
      <c r="C54" s="6">
        <v>260</v>
      </c>
      <c r="D54" s="7" t="s">
        <v>6</v>
      </c>
    </row>
    <row r="55" spans="1:4" ht="60">
      <c r="A55" s="4" t="s">
        <v>38</v>
      </c>
      <c r="B55" s="5">
        <v>12937</v>
      </c>
      <c r="C55" s="6">
        <v>280</v>
      </c>
      <c r="D55" s="7" t="s">
        <v>6</v>
      </c>
    </row>
    <row r="56" spans="1:4" ht="60">
      <c r="A56" s="4" t="s">
        <v>39</v>
      </c>
      <c r="B56" s="5">
        <v>12941</v>
      </c>
      <c r="C56" s="6">
        <v>230</v>
      </c>
      <c r="D56" s="7" t="s">
        <v>6</v>
      </c>
    </row>
    <row r="57" spans="1:4" ht="90">
      <c r="A57" s="4" t="str">
        <f>HYPERLINK("http://nashsad.ru/images/goods/big/00000011643.jpg","Ренессанс 6.17 роз-красн в полосочку")</f>
        <v>Ренессанс 6.17 роз-красн в полосочку</v>
      </c>
      <c r="B57" s="5">
        <v>11643</v>
      </c>
      <c r="C57" s="6">
        <v>250</v>
      </c>
      <c r="D57" s="7" t="s">
        <v>6</v>
      </c>
    </row>
    <row r="58" spans="1:4" ht="90">
      <c r="A58" s="4" t="str">
        <f>HYPERLINK("http://nashsad.ru/images/goods/big/00000012223.jpg","Росенштадт Фрейсинг 6.19 Розово-белая")</f>
        <v>Росенштадт Фрейсинг 6.19 Розово-белая</v>
      </c>
      <c r="B58" s="5">
        <v>12223</v>
      </c>
      <c r="C58" s="6">
        <v>260</v>
      </c>
      <c r="D58" s="7" t="s">
        <v>6</v>
      </c>
    </row>
    <row r="59" spans="1:4" ht="75">
      <c r="A59" s="4" t="str">
        <f>HYPERLINK("http://nashsad.ru/images/goods/big/00000007761.jpg","Самба 2.18 оранжево-желтая")</f>
        <v>Самба 2.18 оранжево-желтая</v>
      </c>
      <c r="B59" s="5">
        <v>7761</v>
      </c>
      <c r="C59" s="6">
        <v>260</v>
      </c>
      <c r="D59" s="7" t="s">
        <v>6</v>
      </c>
    </row>
    <row r="60" spans="1:4" ht="45">
      <c r="A60" s="4" t="s">
        <v>40</v>
      </c>
      <c r="B60" s="5">
        <v>12920</v>
      </c>
      <c r="C60" s="6">
        <v>260</v>
      </c>
      <c r="D60" s="7" t="s">
        <v>6</v>
      </c>
    </row>
    <row r="61" spans="1:4" ht="60">
      <c r="A61" s="4" t="str">
        <f>HYPERLINK("http://nashsad.ru/images/goods/big/00000007762.jpg","Сачмо 2.19 Ярко-красная")</f>
        <v>Сачмо 2.19 Ярко-красная</v>
      </c>
      <c r="B61" s="5">
        <v>7762</v>
      </c>
      <c r="C61" s="6">
        <v>260</v>
      </c>
      <c r="D61" s="7" t="s">
        <v>6</v>
      </c>
    </row>
    <row r="62" spans="1:4" ht="45">
      <c r="A62" s="4" t="s">
        <v>41</v>
      </c>
      <c r="B62" s="5">
        <v>12911</v>
      </c>
      <c r="C62" s="6">
        <v>230</v>
      </c>
      <c r="D62" s="7" t="s">
        <v>6</v>
      </c>
    </row>
    <row r="63" spans="1:4" ht="45">
      <c r="A63" s="4" t="str">
        <f>HYPERLINK("http://nashsad.ru/images/goods/big/00000011891.jpg","Сейко 1.117 желтая")</f>
        <v>Сейко 1.117 желтая</v>
      </c>
      <c r="B63" s="5">
        <v>11891</v>
      </c>
      <c r="C63" s="6">
        <v>230</v>
      </c>
      <c r="D63" s="7" t="s">
        <v>6</v>
      </c>
    </row>
    <row r="64" spans="1:4" ht="45">
      <c r="A64" s="4" t="s">
        <v>42</v>
      </c>
      <c r="B64" s="5">
        <v>12936</v>
      </c>
      <c r="C64" s="6">
        <v>260</v>
      </c>
      <c r="D64" s="7" t="s">
        <v>6</v>
      </c>
    </row>
    <row r="65" spans="1:4" ht="45">
      <c r="A65" s="4" t="s">
        <v>43</v>
      </c>
      <c r="B65" s="5">
        <v>12934</v>
      </c>
      <c r="C65" s="6">
        <v>260</v>
      </c>
      <c r="D65" s="7" t="s">
        <v>6</v>
      </c>
    </row>
    <row r="66" spans="1:4" ht="60">
      <c r="A66" s="4" t="s">
        <v>44</v>
      </c>
      <c r="B66" s="5">
        <v>12923</v>
      </c>
      <c r="C66" s="6">
        <v>240</v>
      </c>
      <c r="D66" s="7" t="s">
        <v>6</v>
      </c>
    </row>
    <row r="67" spans="1:4" ht="45">
      <c r="A67" s="4" t="s">
        <v>45</v>
      </c>
      <c r="B67" s="5">
        <v>11171</v>
      </c>
      <c r="C67" s="6">
        <v>290</v>
      </c>
      <c r="D67" s="7" t="s">
        <v>6</v>
      </c>
    </row>
    <row r="68" spans="1:4" ht="30">
      <c r="A68" s="4" t="str">
        <f>HYPERLINK("http://nashsad.ru/images/goods/big/00000012545.jpg","Текила 6,18")</f>
        <v>Текила 6,18</v>
      </c>
      <c r="B68" s="5">
        <v>12545</v>
      </c>
      <c r="C68" s="6">
        <v>260</v>
      </c>
      <c r="D68" s="7" t="s">
        <v>6</v>
      </c>
    </row>
    <row r="69" spans="1:4" ht="45">
      <c r="A69" s="4" t="str">
        <f>HYPERLINK("http://nashsad.ru/images/goods/big/00000012530.jpg","Тиара 2,35 белая")</f>
        <v>Тиара 2,35 белая</v>
      </c>
      <c r="B69" s="5">
        <v>12530</v>
      </c>
      <c r="C69" s="6">
        <v>260</v>
      </c>
      <c r="D69" s="7" t="s">
        <v>6</v>
      </c>
    </row>
    <row r="70" spans="1:4" ht="30">
      <c r="A70" s="4" t="s">
        <v>46</v>
      </c>
      <c r="B70" s="5">
        <v>12935</v>
      </c>
      <c r="C70" s="6">
        <v>230</v>
      </c>
      <c r="D70" s="7" t="s">
        <v>6</v>
      </c>
    </row>
    <row r="71" spans="1:4" ht="45">
      <c r="A71" s="4" t="s">
        <v>47</v>
      </c>
      <c r="B71" s="5">
        <v>12926</v>
      </c>
      <c r="C71" s="6">
        <v>240</v>
      </c>
      <c r="D71" s="7" t="s">
        <v>6</v>
      </c>
    </row>
    <row r="72" spans="1:4" ht="45">
      <c r="A72" s="4" t="s">
        <v>48</v>
      </c>
      <c r="B72" s="5">
        <v>12940</v>
      </c>
      <c r="C72" s="6">
        <v>290</v>
      </c>
      <c r="D72" s="7" t="s">
        <v>6</v>
      </c>
    </row>
    <row r="73" spans="1:4" ht="45">
      <c r="A73" s="4" t="s">
        <v>49</v>
      </c>
      <c r="B73" s="5">
        <v>7764</v>
      </c>
      <c r="C73" s="6">
        <v>230</v>
      </c>
      <c r="D73" s="7" t="s">
        <v>6</v>
      </c>
    </row>
    <row r="74" spans="1:4" ht="45">
      <c r="A74" s="4" t="s">
        <v>50</v>
      </c>
      <c r="B74" s="5">
        <v>12922</v>
      </c>
      <c r="C74" s="6">
        <v>260</v>
      </c>
      <c r="D74" s="7" t="s">
        <v>6</v>
      </c>
    </row>
    <row r="75" spans="1:4" ht="30">
      <c r="A75" s="4" t="str">
        <f>HYPERLINK("http://nashsad.ru/images/goods/big/00000012523.jpg","Френдли 1.104")</f>
        <v>Френдли 1.104</v>
      </c>
      <c r="B75" s="5">
        <v>12523</v>
      </c>
      <c r="C75" s="6">
        <v>230</v>
      </c>
      <c r="D75" s="7" t="s">
        <v>6</v>
      </c>
    </row>
    <row r="76" spans="1:4" ht="60">
      <c r="A76" s="4" t="s">
        <v>51</v>
      </c>
      <c r="B76" s="5">
        <v>11161</v>
      </c>
      <c r="C76" s="6">
        <v>230</v>
      </c>
      <c r="D76" s="7" t="s">
        <v>6</v>
      </c>
    </row>
    <row r="77" spans="1:4" ht="60">
      <c r="A77" s="4" t="str">
        <f>HYPERLINK("http://nashsad.ru/images/goods/big/00000007765.jpg","Шарль де голь 1.12 голубая")</f>
        <v>Шарль де голь 1.12 голубая</v>
      </c>
      <c r="B77" s="5">
        <v>7765</v>
      </c>
      <c r="C77" s="6">
        <v>240</v>
      </c>
      <c r="D77" s="7" t="s">
        <v>6</v>
      </c>
    </row>
    <row r="78" spans="1:4" ht="45">
      <c r="A78" s="4" t="str">
        <f>HYPERLINK("http://nashsad.ru/images/goods/big/00000007706.jpg","Шваненсе 4.08 Белая")</f>
        <v>Шваненсе 4.08 Белая</v>
      </c>
      <c r="B78" s="5">
        <v>7706</v>
      </c>
      <c r="C78" s="6">
        <v>240</v>
      </c>
      <c r="D78" s="7" t="s">
        <v>6</v>
      </c>
    </row>
    <row r="79" spans="1:4" ht="60">
      <c r="A79" s="4" t="s">
        <v>52</v>
      </c>
      <c r="B79" s="5">
        <v>12930</v>
      </c>
      <c r="C79" s="6">
        <v>260</v>
      </c>
      <c r="D79" s="7" t="s">
        <v>6</v>
      </c>
    </row>
    <row r="80" spans="1:4" ht="60">
      <c r="A80" s="4" t="s">
        <v>53</v>
      </c>
      <c r="B80" s="5">
        <v>12912</v>
      </c>
      <c r="C80" s="6">
        <v>240</v>
      </c>
      <c r="D80" s="7" t="s">
        <v>6</v>
      </c>
    </row>
    <row r="81" spans="1:4" ht="75">
      <c r="A81" s="4" t="s">
        <v>54</v>
      </c>
      <c r="B81" s="5">
        <v>9866</v>
      </c>
      <c r="C81" s="6">
        <v>240</v>
      </c>
      <c r="D81" s="7" t="s">
        <v>6</v>
      </c>
    </row>
    <row r="82" spans="1:4" ht="90">
      <c r="A82" s="4" t="s">
        <v>55</v>
      </c>
      <c r="B82" s="5">
        <v>8698</v>
      </c>
      <c r="C82" s="6">
        <v>260</v>
      </c>
      <c r="D82" s="7" t="s">
        <v>6</v>
      </c>
    </row>
    <row r="83" spans="1:4" ht="105">
      <c r="A83" s="4" t="s">
        <v>56</v>
      </c>
      <c r="B83" s="5">
        <v>11630</v>
      </c>
      <c r="C83" s="6">
        <v>260</v>
      </c>
      <c r="D83" s="7" t="s">
        <v>6</v>
      </c>
    </row>
  </sheetData>
  <sheetProtection/>
  <mergeCells count="3">
    <mergeCell ref="A1:A2"/>
    <mergeCell ref="B1:B2"/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Лада</dc:creator>
  <cp:keywords/>
  <dc:description/>
  <cp:lastModifiedBy>Лада</cp:lastModifiedBy>
  <dcterms:created xsi:type="dcterms:W3CDTF">2019-04-03T14:06:00Z</dcterms:created>
  <dcterms:modified xsi:type="dcterms:W3CDTF">2019-04-03T14:07:41Z</dcterms:modified>
  <cp:category/>
  <cp:version/>
  <cp:contentType/>
  <cp:contentStatus/>
</cp:coreProperties>
</file>